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<sst xmlns="http://schemas.openxmlformats.org/spreadsheetml/2006/main" count="98" uniqueCount="62">
  <si>
    <t>Rb</t>
  </si>
  <si>
    <t>PRAVCI PRIJEVOZA- polazna stanica, usputne stanice, završna stanica</t>
  </si>
  <si>
    <t>Broj učenika na relaciji</t>
  </si>
  <si>
    <t>UDALJENOST  - km  u jednom smjeru</t>
  </si>
  <si>
    <t>ZA PRIJEVOZ JE POTREBNO MINIMALNO:</t>
  </si>
  <si>
    <t xml:space="preserve">                                SPECIFIKACIJA PRIJEVOZA UČENIKA</t>
  </si>
  <si>
    <t>PDV (kuna)</t>
  </si>
  <si>
    <t>Naziv i adresa škole:</t>
  </si>
  <si>
    <t>Okvirno vrijeme polaska</t>
  </si>
  <si>
    <t>Okvirno vrijeme povratka</t>
  </si>
  <si>
    <t>Ukupno dnevno km na relaciji</t>
  </si>
  <si>
    <t>CIJENA PO RADNOM DANU        (popunjava ponuditelj)</t>
  </si>
  <si>
    <t>1.</t>
  </si>
  <si>
    <t>2.</t>
  </si>
  <si>
    <t>3.</t>
  </si>
  <si>
    <t>7.</t>
  </si>
  <si>
    <t>Marina</t>
  </si>
  <si>
    <t>Pozorac</t>
  </si>
  <si>
    <t>Gustirna</t>
  </si>
  <si>
    <t>Dograde</t>
  </si>
  <si>
    <t>Najevi</t>
  </si>
  <si>
    <t>Vrsine</t>
  </si>
  <si>
    <t>Poljica</t>
  </si>
  <si>
    <t>Vinovac</t>
  </si>
  <si>
    <t>Mitlo</t>
  </si>
  <si>
    <t>Rastovac</t>
  </si>
  <si>
    <t>Blizna Donja</t>
  </si>
  <si>
    <t>Blizna Gornja</t>
  </si>
  <si>
    <t>Jajići</t>
  </si>
  <si>
    <t>Oštrići</t>
  </si>
  <si>
    <t>Dubrave</t>
  </si>
  <si>
    <t>Voluja</t>
  </si>
  <si>
    <t>Ljubljeva</t>
  </si>
  <si>
    <t>Greben</t>
  </si>
  <si>
    <t>Vinišće</t>
  </si>
  <si>
    <t>17:45   (18:15)</t>
  </si>
  <si>
    <t>7:20     13:15</t>
  </si>
  <si>
    <t>13:15       18:30</t>
  </si>
  <si>
    <t>Zagrada</t>
  </si>
  <si>
    <t>Kupinicia</t>
  </si>
  <si>
    <t>Mastrinka</t>
  </si>
  <si>
    <t>Milasi</t>
  </si>
  <si>
    <t>Bašići</t>
  </si>
  <si>
    <t>Škola</t>
  </si>
  <si>
    <t>4.</t>
  </si>
  <si>
    <t>Sevid</t>
  </si>
  <si>
    <t>Svinca</t>
  </si>
  <si>
    <t>5.</t>
  </si>
  <si>
    <t>6.</t>
  </si>
  <si>
    <t>7:15   (12:25)</t>
  </si>
  <si>
    <t>13:15      (18:30)</t>
  </si>
  <si>
    <t>8.</t>
  </si>
  <si>
    <t>9.</t>
  </si>
  <si>
    <t>10.</t>
  </si>
  <si>
    <t>11.</t>
  </si>
  <si>
    <t>1 vozilo kapaciteta najmanje 50 mjesta za sjedenje</t>
  </si>
  <si>
    <t>1 vozilo kapaciteta najmanje 30 mjesta za sjedenje</t>
  </si>
  <si>
    <t>1 vozilo kapaciteta najmanje 20 mjesta za sjedenje</t>
  </si>
  <si>
    <t>Osnovna škola Ivan Duknović</t>
  </si>
  <si>
    <t>1 vozilo kapaciteta 8+1 mjesta za sjedenje</t>
  </si>
  <si>
    <t>UKUPNA DNEVNA CIJENA 70. dana prijevoza (bez PDV-a) KN</t>
  </si>
  <si>
    <t>UKUPNA CIJENA PONUDE 70. dana prijevoza  (cijena ponude + PDV) KN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</si>
</sst>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kn&quot;\ #,##0;\-&quot;kn&quot;\ #,##0"/>
    <numFmt numFmtId="179" formatCode="&quot;kn&quot;\ #,##0;[Red]\-&quot;kn&quot;\ #,##0"/>
    <numFmt numFmtId="180" formatCode="&quot;kn&quot;\ #,##0.00;\-&quot;kn&quot;\ #,##0.00"/>
    <numFmt numFmtId="181" formatCode="&quot;kn&quot;\ #,##0.00;[Red]\-&quot;kn&quot;\ #,##0.00"/>
    <numFmt numFmtId="182" formatCode="_-&quot;kn&quot;\ * #,##0_-;\-&quot;kn&quot;\ * #,##0_-;_-&quot;kn&quot;\ * &quot;-&quot;_-;_-@_-"/>
    <numFmt numFmtId="183" formatCode="_-&quot;kn&quot;\ * #,##0.00_-;\-&quot;kn&quot;\ * #,##0.00_-;_-&quot;kn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Da&quot;;&quot;Da&quot;;&quot;Ne&quot;"/>
    <numFmt numFmtId="193" formatCode="&quot;Istinito&quot;;&quot;Istinito&quot;;&quot;Neistinito&quot;"/>
    <numFmt numFmtId="194" formatCode="&quot;Uključeno&quot;;&quot;Uključeno&quot;;&quot;Isključeno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color indexed="48"/>
      <name val="Verdana"/>
      <family val="2"/>
    </font>
    <font>
      <i/>
      <sz val="8"/>
      <color indexed="48"/>
      <name val="Verdana"/>
      <family val="2"/>
    </font>
    <font>
      <sz val="8"/>
      <name val="Verdana"/>
      <family val="2"/>
    </font>
    <font>
      <b/>
      <u val="single"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4" fontId="8" fillId="0" borderId="12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8" fillId="0" borderId="18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4" fillId="0" borderId="19" xfId="0" applyNumberFormat="1" applyFont="1" applyBorder="1" applyAlignment="1">
      <alignment horizontal="right" vertical="top" wrapText="1"/>
    </xf>
    <xf numFmtId="4" fontId="4" fillId="0" borderId="20" xfId="0" applyNumberFormat="1" applyFont="1" applyBorder="1" applyAlignment="1">
      <alignment horizontal="right" vertical="top" wrapText="1"/>
    </xf>
    <xf numFmtId="4" fontId="4" fillId="0" borderId="21" xfId="0" applyNumberFormat="1" applyFont="1" applyBorder="1" applyAlignment="1">
      <alignment horizontal="right" vertical="top" wrapText="1"/>
    </xf>
    <xf numFmtId="20" fontId="8" fillId="0" borderId="18" xfId="0" applyNumberFormat="1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" fontId="8" fillId="0" borderId="18" xfId="0" applyNumberFormat="1" applyFont="1" applyBorder="1" applyAlignment="1" applyProtection="1">
      <alignment horizontal="right" vertical="top" wrapText="1"/>
      <protection locked="0"/>
    </xf>
    <xf numFmtId="0" fontId="11" fillId="0" borderId="22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" fontId="8" fillId="0" borderId="22" xfId="0" applyNumberFormat="1" applyFont="1" applyBorder="1" applyAlignment="1" applyProtection="1">
      <alignment horizontal="right" vertical="top" wrapText="1"/>
      <protection locked="0"/>
    </xf>
    <xf numFmtId="4" fontId="8" fillId="0" borderId="10" xfId="0" applyNumberFormat="1" applyFont="1" applyBorder="1" applyAlignment="1" applyProtection="1">
      <alignment horizontal="right" vertical="top" wrapText="1"/>
      <protection locked="0"/>
    </xf>
    <xf numFmtId="0" fontId="8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0" fontId="8" fillId="0" borderId="22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vertical="top" wrapText="1"/>
    </xf>
    <xf numFmtId="4" fontId="11" fillId="0" borderId="22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vertical="top" wrapText="1"/>
    </xf>
    <xf numFmtId="4" fontId="5" fillId="0" borderId="18" xfId="0" applyNumberFormat="1" applyFont="1" applyBorder="1" applyAlignment="1">
      <alignment horizontal="justify" vertical="top" wrapText="1"/>
    </xf>
    <xf numFmtId="0" fontId="4" fillId="0" borderId="2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" fontId="5" fillId="0" borderId="18" xfId="0" applyNumberFormat="1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vertical="top" wrapText="1"/>
    </xf>
    <xf numFmtId="4" fontId="5" fillId="0" borderId="22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22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16" fontId="8" fillId="0" borderId="22" xfId="0" applyNumberFormat="1" applyFont="1" applyBorder="1" applyAlignment="1">
      <alignment horizontal="center" vertical="top" wrapText="1"/>
    </xf>
    <xf numFmtId="20" fontId="8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tabSelected="1" zoomScalePageLayoutView="0" workbookViewId="0" topLeftCell="A37">
      <selection activeCell="A85" sqref="A85:H85"/>
    </sheetView>
  </sheetViews>
  <sheetFormatPr defaultColWidth="9.140625" defaultRowHeight="12.75"/>
  <cols>
    <col min="1" max="1" width="4.00390625" style="10" customWidth="1"/>
    <col min="2" max="2" width="12.00390625" style="10" customWidth="1"/>
    <col min="3" max="4" width="9.140625" style="10" customWidth="1"/>
    <col min="5" max="5" width="13.140625" style="10" customWidth="1"/>
    <col min="6" max="6" width="11.57421875" style="10" customWidth="1"/>
    <col min="7" max="7" width="9.140625" style="10" customWidth="1"/>
    <col min="8" max="8" width="19.00390625" style="10" customWidth="1"/>
    <col min="9" max="9" width="9.140625" style="10" customWidth="1"/>
  </cols>
  <sheetData>
    <row r="2" spans="1:7" ht="12.75">
      <c r="A2" s="9"/>
      <c r="B2" s="9"/>
      <c r="C2" s="9"/>
      <c r="D2" s="9"/>
      <c r="E2" s="9"/>
      <c r="F2" s="9"/>
      <c r="G2" s="9"/>
    </row>
    <row r="3" spans="1:7" ht="12.75">
      <c r="A3" s="9"/>
      <c r="B3" s="9"/>
      <c r="C3" s="9"/>
      <c r="D3" s="9"/>
      <c r="E3" s="9"/>
      <c r="F3" s="9"/>
      <c r="G3" s="9"/>
    </row>
    <row r="4" spans="1:7" ht="12.75">
      <c r="A4" s="9" t="s">
        <v>7</v>
      </c>
      <c r="B4" s="9"/>
      <c r="C4" s="9"/>
      <c r="D4" s="9" t="s">
        <v>58</v>
      </c>
      <c r="E4" s="9"/>
      <c r="F4" s="9"/>
      <c r="G4" s="9"/>
    </row>
    <row r="5" spans="1:7" ht="12.75">
      <c r="A5" s="9"/>
      <c r="B5" s="9"/>
      <c r="C5" s="9"/>
      <c r="D5" s="9" t="s">
        <v>16</v>
      </c>
      <c r="E5" s="9"/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7" spans="1:7" ht="12.75">
      <c r="A7" s="9"/>
      <c r="B7" s="9"/>
      <c r="C7" s="9"/>
      <c r="D7" s="9"/>
      <c r="E7" s="9"/>
      <c r="F7" s="9"/>
      <c r="G7" s="9"/>
    </row>
    <row r="9" spans="1:5" ht="12.75">
      <c r="A9" s="9" t="s">
        <v>5</v>
      </c>
      <c r="B9" s="9"/>
      <c r="C9" s="9"/>
      <c r="D9" s="9"/>
      <c r="E9" s="9"/>
    </row>
    <row r="10" ht="13.5" thickBot="1"/>
    <row r="11" spans="1:8" ht="31.5" customHeight="1">
      <c r="A11" s="45" t="s">
        <v>0</v>
      </c>
      <c r="B11" s="52" t="s">
        <v>1</v>
      </c>
      <c r="C11" s="52" t="s">
        <v>8</v>
      </c>
      <c r="D11" s="45" t="s">
        <v>2</v>
      </c>
      <c r="E11" s="52" t="s">
        <v>3</v>
      </c>
      <c r="F11" s="51" t="s">
        <v>9</v>
      </c>
      <c r="G11" s="48" t="s">
        <v>10</v>
      </c>
      <c r="H11" s="51" t="s">
        <v>11</v>
      </c>
    </row>
    <row r="12" spans="1:16" ht="12.75">
      <c r="A12" s="46"/>
      <c r="B12" s="53"/>
      <c r="C12" s="46"/>
      <c r="D12" s="46"/>
      <c r="E12" s="53"/>
      <c r="F12" s="55"/>
      <c r="G12" s="46"/>
      <c r="H12" s="46"/>
      <c r="P12" s="1"/>
    </row>
    <row r="13" spans="1:16" ht="12.75">
      <c r="A13" s="46"/>
      <c r="B13" s="53"/>
      <c r="C13" s="46"/>
      <c r="D13" s="46"/>
      <c r="E13" s="53"/>
      <c r="F13" s="55"/>
      <c r="G13" s="46"/>
      <c r="H13" s="46"/>
      <c r="P13" s="1"/>
    </row>
    <row r="14" spans="1:16" ht="28.5" customHeight="1" thickBot="1">
      <c r="A14" s="47"/>
      <c r="B14" s="54"/>
      <c r="C14" s="47"/>
      <c r="D14" s="47"/>
      <c r="E14" s="54"/>
      <c r="F14" s="56"/>
      <c r="G14" s="47"/>
      <c r="H14" s="47"/>
      <c r="P14" s="1"/>
    </row>
    <row r="15" spans="1:16" ht="15" thickBot="1">
      <c r="A15" s="4">
        <v>1</v>
      </c>
      <c r="B15" s="5">
        <v>2</v>
      </c>
      <c r="C15" s="5">
        <v>3</v>
      </c>
      <c r="D15" s="6">
        <v>4</v>
      </c>
      <c r="E15" s="5">
        <v>5</v>
      </c>
      <c r="F15" s="5">
        <v>6</v>
      </c>
      <c r="G15" s="5">
        <v>7</v>
      </c>
      <c r="H15" s="5">
        <v>8</v>
      </c>
      <c r="P15" s="2"/>
    </row>
    <row r="16" spans="1:16" ht="15" customHeight="1" thickBot="1">
      <c r="A16" s="37" t="s">
        <v>12</v>
      </c>
      <c r="B16" s="7" t="s">
        <v>30</v>
      </c>
      <c r="C16" s="30">
        <v>0.3020833333333333</v>
      </c>
      <c r="D16" s="33">
        <v>3</v>
      </c>
      <c r="E16" s="33">
        <v>13</v>
      </c>
      <c r="F16" s="30">
        <v>0.5277777777777778</v>
      </c>
      <c r="G16" s="33">
        <v>26</v>
      </c>
      <c r="H16" s="34"/>
      <c r="P16" s="2"/>
    </row>
    <row r="17" spans="1:16" ht="15" customHeight="1" thickBot="1">
      <c r="A17" s="49"/>
      <c r="B17" s="7" t="s">
        <v>31</v>
      </c>
      <c r="C17" s="44"/>
      <c r="D17" s="42"/>
      <c r="E17" s="42"/>
      <c r="F17" s="42"/>
      <c r="G17" s="42"/>
      <c r="H17" s="40"/>
      <c r="P17" s="2"/>
    </row>
    <row r="18" spans="1:16" ht="15" customHeight="1" thickBot="1">
      <c r="A18" s="49"/>
      <c r="B18" s="7" t="s">
        <v>32</v>
      </c>
      <c r="C18" s="44"/>
      <c r="D18" s="42"/>
      <c r="E18" s="42"/>
      <c r="F18" s="42"/>
      <c r="G18" s="42"/>
      <c r="H18" s="40"/>
      <c r="P18" s="2"/>
    </row>
    <row r="19" spans="1:16" ht="15" customHeight="1" thickBot="1">
      <c r="A19" s="49"/>
      <c r="B19" s="7" t="s">
        <v>33</v>
      </c>
      <c r="C19" s="44"/>
      <c r="D19" s="42"/>
      <c r="E19" s="42"/>
      <c r="F19" s="42"/>
      <c r="G19" s="42"/>
      <c r="H19" s="40"/>
      <c r="P19" s="2"/>
    </row>
    <row r="20" spans="1:16" ht="15" customHeight="1" thickBot="1">
      <c r="A20" s="50"/>
      <c r="B20" s="7" t="s">
        <v>34</v>
      </c>
      <c r="C20" s="43"/>
      <c r="D20" s="43"/>
      <c r="E20" s="43"/>
      <c r="F20" s="43"/>
      <c r="G20" s="43"/>
      <c r="H20" s="41"/>
      <c r="P20" s="2"/>
    </row>
    <row r="21" spans="1:16" ht="15" customHeight="1" thickBot="1">
      <c r="A21" s="37" t="s">
        <v>13</v>
      </c>
      <c r="B21" s="7" t="s">
        <v>30</v>
      </c>
      <c r="C21" s="30">
        <v>0.5520833333333334</v>
      </c>
      <c r="D21" s="33">
        <v>3</v>
      </c>
      <c r="E21" s="33">
        <v>5</v>
      </c>
      <c r="F21" s="30" t="s">
        <v>35</v>
      </c>
      <c r="G21" s="33">
        <v>10</v>
      </c>
      <c r="H21" s="34"/>
      <c r="P21" s="2"/>
    </row>
    <row r="22" spans="1:16" ht="15" customHeight="1" thickBot="1">
      <c r="A22" s="49"/>
      <c r="B22" s="7" t="s">
        <v>32</v>
      </c>
      <c r="C22" s="44"/>
      <c r="D22" s="42"/>
      <c r="E22" s="42"/>
      <c r="F22" s="44"/>
      <c r="G22" s="42"/>
      <c r="H22" s="40"/>
      <c r="P22" s="2"/>
    </row>
    <row r="23" spans="1:16" ht="15" customHeight="1" thickBot="1">
      <c r="A23" s="60"/>
      <c r="B23" s="7" t="s">
        <v>34</v>
      </c>
      <c r="C23" s="43"/>
      <c r="D23" s="43"/>
      <c r="E23" s="43"/>
      <c r="F23" s="43"/>
      <c r="G23" s="43"/>
      <c r="H23" s="41"/>
      <c r="P23" s="2"/>
    </row>
    <row r="24" spans="1:16" ht="15" customHeight="1" thickBot="1">
      <c r="A24" s="37" t="s">
        <v>14</v>
      </c>
      <c r="B24" s="7" t="s">
        <v>34</v>
      </c>
      <c r="C24" s="30" t="s">
        <v>36</v>
      </c>
      <c r="D24" s="33">
        <f>8+3+3+2+2+5</f>
        <v>23</v>
      </c>
      <c r="E24" s="33">
        <v>9</v>
      </c>
      <c r="F24" s="33" t="s">
        <v>37</v>
      </c>
      <c r="G24" s="33">
        <f>9*4</f>
        <v>36</v>
      </c>
      <c r="H24" s="34"/>
      <c r="P24" s="2"/>
    </row>
    <row r="25" spans="1:16" ht="15" customHeight="1" thickBot="1">
      <c r="A25" s="49"/>
      <c r="B25" s="7" t="s">
        <v>38</v>
      </c>
      <c r="C25" s="44"/>
      <c r="D25" s="42"/>
      <c r="E25" s="42"/>
      <c r="F25" s="42"/>
      <c r="G25" s="42"/>
      <c r="H25" s="40"/>
      <c r="P25" s="2"/>
    </row>
    <row r="26" spans="1:16" ht="15" customHeight="1" thickBot="1">
      <c r="A26" s="49"/>
      <c r="B26" s="7" t="s">
        <v>39</v>
      </c>
      <c r="C26" s="44"/>
      <c r="D26" s="42"/>
      <c r="E26" s="42"/>
      <c r="F26" s="42"/>
      <c r="G26" s="42"/>
      <c r="H26" s="40"/>
      <c r="P26" s="2"/>
    </row>
    <row r="27" spans="1:16" ht="15" customHeight="1" thickBot="1">
      <c r="A27" s="49"/>
      <c r="B27" s="7" t="s">
        <v>40</v>
      </c>
      <c r="C27" s="44"/>
      <c r="D27" s="42"/>
      <c r="E27" s="42"/>
      <c r="F27" s="42"/>
      <c r="G27" s="42"/>
      <c r="H27" s="40"/>
      <c r="P27" s="2"/>
    </row>
    <row r="28" spans="1:16" ht="15" customHeight="1" thickBot="1">
      <c r="A28" s="49"/>
      <c r="B28" s="7" t="s">
        <v>30</v>
      </c>
      <c r="C28" s="44"/>
      <c r="D28" s="42"/>
      <c r="E28" s="42"/>
      <c r="F28" s="42"/>
      <c r="G28" s="42"/>
      <c r="H28" s="40"/>
      <c r="P28" s="2"/>
    </row>
    <row r="29" spans="1:16" ht="15" customHeight="1" thickBot="1">
      <c r="A29" s="49"/>
      <c r="B29" s="7" t="s">
        <v>41</v>
      </c>
      <c r="C29" s="44"/>
      <c r="D29" s="42"/>
      <c r="E29" s="42"/>
      <c r="F29" s="42"/>
      <c r="G29" s="42"/>
      <c r="H29" s="40"/>
      <c r="P29" s="2"/>
    </row>
    <row r="30" spans="1:16" ht="15" customHeight="1" thickBot="1">
      <c r="A30" s="49"/>
      <c r="B30" s="7" t="s">
        <v>42</v>
      </c>
      <c r="C30" s="42"/>
      <c r="D30" s="42"/>
      <c r="E30" s="42"/>
      <c r="F30" s="42"/>
      <c r="G30" s="42"/>
      <c r="H30" s="40"/>
      <c r="P30" s="2"/>
    </row>
    <row r="31" spans="1:16" ht="15" customHeight="1" thickBot="1">
      <c r="A31" s="60"/>
      <c r="B31" s="7" t="s">
        <v>43</v>
      </c>
      <c r="C31" s="42"/>
      <c r="D31" s="42"/>
      <c r="E31" s="42"/>
      <c r="F31" s="42"/>
      <c r="G31" s="42"/>
      <c r="H31" s="40"/>
      <c r="P31" s="2"/>
    </row>
    <row r="32" spans="1:16" ht="15" customHeight="1" thickBot="1">
      <c r="A32" s="37" t="s">
        <v>44</v>
      </c>
      <c r="B32" s="7" t="s">
        <v>45</v>
      </c>
      <c r="C32" s="30">
        <v>0.545138888888889</v>
      </c>
      <c r="D32" s="33">
        <f>8+6</f>
        <v>14</v>
      </c>
      <c r="E32" s="33">
        <v>12</v>
      </c>
      <c r="F32" s="30">
        <v>0.5555555555555556</v>
      </c>
      <c r="G32" s="33">
        <v>24</v>
      </c>
      <c r="H32" s="34"/>
      <c r="P32" s="2"/>
    </row>
    <row r="33" spans="1:16" ht="15" customHeight="1" thickBot="1">
      <c r="A33" s="38"/>
      <c r="B33" s="7" t="s">
        <v>46</v>
      </c>
      <c r="C33" s="44"/>
      <c r="D33" s="42"/>
      <c r="E33" s="42"/>
      <c r="F33" s="44"/>
      <c r="G33" s="42"/>
      <c r="H33" s="40"/>
      <c r="P33" s="2"/>
    </row>
    <row r="34" spans="1:16" ht="15" customHeight="1" thickBot="1">
      <c r="A34" s="38"/>
      <c r="B34" s="7" t="s">
        <v>16</v>
      </c>
      <c r="C34" s="44"/>
      <c r="D34" s="42"/>
      <c r="E34" s="42"/>
      <c r="F34" s="44"/>
      <c r="G34" s="42"/>
      <c r="H34" s="40"/>
      <c r="P34" s="2"/>
    </row>
    <row r="35" spans="1:16" ht="15" customHeight="1" thickBot="1">
      <c r="A35" s="37" t="s">
        <v>47</v>
      </c>
      <c r="B35" s="7" t="s">
        <v>16</v>
      </c>
      <c r="C35" s="30">
        <v>0.5590277777777778</v>
      </c>
      <c r="D35" s="33">
        <f>3+11</f>
        <v>14</v>
      </c>
      <c r="E35" s="33">
        <v>13</v>
      </c>
      <c r="F35" s="30">
        <v>0.5729166666666666</v>
      </c>
      <c r="G35" s="33">
        <v>26</v>
      </c>
      <c r="H35" s="34"/>
      <c r="P35" s="2"/>
    </row>
    <row r="36" spans="1:16" ht="15" customHeight="1" thickBot="1">
      <c r="A36" s="49"/>
      <c r="B36" s="7" t="s">
        <v>30</v>
      </c>
      <c r="C36" s="62"/>
      <c r="D36" s="42"/>
      <c r="E36" s="42"/>
      <c r="F36" s="44"/>
      <c r="G36" s="42"/>
      <c r="H36" s="40"/>
      <c r="P36" s="3"/>
    </row>
    <row r="37" spans="1:8" ht="15" customHeight="1" thickBot="1">
      <c r="A37" s="49"/>
      <c r="B37" s="7" t="s">
        <v>34</v>
      </c>
      <c r="C37" s="44"/>
      <c r="D37" s="42"/>
      <c r="E37" s="42"/>
      <c r="F37" s="44"/>
      <c r="G37" s="42"/>
      <c r="H37" s="40"/>
    </row>
    <row r="38" spans="1:8" ht="15" customHeight="1" thickBot="1">
      <c r="A38" s="60"/>
      <c r="B38" s="7" t="s">
        <v>16</v>
      </c>
      <c r="C38" s="63"/>
      <c r="D38" s="42"/>
      <c r="E38" s="42"/>
      <c r="F38" s="44"/>
      <c r="G38" s="42"/>
      <c r="H38" s="40"/>
    </row>
    <row r="39" spans="1:8" ht="16.5" customHeight="1" thickBot="1">
      <c r="A39" s="37" t="s">
        <v>48</v>
      </c>
      <c r="B39" s="7" t="s">
        <v>46</v>
      </c>
      <c r="C39" s="30" t="s">
        <v>49</v>
      </c>
      <c r="D39" s="33">
        <f>4+22</f>
        <v>26</v>
      </c>
      <c r="E39" s="33">
        <v>16</v>
      </c>
      <c r="F39" s="30" t="s">
        <v>50</v>
      </c>
      <c r="G39" s="33">
        <v>32</v>
      </c>
      <c r="H39" s="34"/>
    </row>
    <row r="40" spans="1:8" ht="16.5" customHeight="1" thickBot="1">
      <c r="A40" s="49"/>
      <c r="B40" s="7" t="s">
        <v>16</v>
      </c>
      <c r="C40" s="44"/>
      <c r="D40" s="42"/>
      <c r="E40" s="42"/>
      <c r="F40" s="44"/>
      <c r="G40" s="42"/>
      <c r="H40" s="40"/>
    </row>
    <row r="41" spans="1:8" ht="16.5" customHeight="1" thickBot="1">
      <c r="A41" s="49"/>
      <c r="B41" s="7" t="s">
        <v>22</v>
      </c>
      <c r="C41" s="44"/>
      <c r="D41" s="42"/>
      <c r="E41" s="42"/>
      <c r="F41" s="44"/>
      <c r="G41" s="42"/>
      <c r="H41" s="40"/>
    </row>
    <row r="42" spans="1:8" ht="15" customHeight="1" thickBot="1">
      <c r="A42" s="38"/>
      <c r="B42" s="7" t="s">
        <v>16</v>
      </c>
      <c r="C42" s="31"/>
      <c r="D42" s="61">
        <v>19</v>
      </c>
      <c r="E42" s="31"/>
      <c r="F42" s="31"/>
      <c r="G42" s="31"/>
      <c r="H42" s="35"/>
    </row>
    <row r="43" spans="1:8" ht="15" customHeight="1" thickBot="1">
      <c r="A43" s="38"/>
      <c r="B43" s="7" t="s">
        <v>22</v>
      </c>
      <c r="C43" s="31"/>
      <c r="D43" s="42"/>
      <c r="E43" s="31"/>
      <c r="F43" s="31"/>
      <c r="G43" s="31"/>
      <c r="H43" s="35"/>
    </row>
    <row r="44" spans="1:8" ht="13.5" thickBot="1">
      <c r="A44" s="39"/>
      <c r="B44" s="7" t="s">
        <v>21</v>
      </c>
      <c r="C44" s="32"/>
      <c r="D44" s="43"/>
      <c r="E44" s="32"/>
      <c r="F44" s="32"/>
      <c r="G44" s="32"/>
      <c r="H44" s="36"/>
    </row>
    <row r="45" spans="1:8" ht="13.5" thickBot="1">
      <c r="A45" s="57" t="s">
        <v>15</v>
      </c>
      <c r="B45" s="7" t="s">
        <v>21</v>
      </c>
      <c r="C45" s="30">
        <v>0.4930555555555556</v>
      </c>
      <c r="D45" s="33">
        <v>19</v>
      </c>
      <c r="E45" s="33">
        <v>6</v>
      </c>
      <c r="F45" s="30" t="s">
        <v>50</v>
      </c>
      <c r="G45" s="33">
        <v>12</v>
      </c>
      <c r="H45" s="34"/>
    </row>
    <row r="46" spans="1:8" ht="13.5" thickBot="1">
      <c r="A46" s="69"/>
      <c r="B46" s="7" t="s">
        <v>22</v>
      </c>
      <c r="C46" s="31"/>
      <c r="D46" s="31"/>
      <c r="E46" s="31"/>
      <c r="F46" s="31"/>
      <c r="G46" s="31"/>
      <c r="H46" s="35"/>
    </row>
    <row r="47" spans="1:8" ht="13.5" thickBot="1">
      <c r="A47" s="59"/>
      <c r="B47" s="7" t="s">
        <v>16</v>
      </c>
      <c r="C47" s="32"/>
      <c r="D47" s="32"/>
      <c r="E47" s="32"/>
      <c r="F47" s="32"/>
      <c r="G47" s="32"/>
      <c r="H47" s="36"/>
    </row>
    <row r="48" spans="1:8" ht="13.5" thickBot="1">
      <c r="A48" s="57" t="s">
        <v>51</v>
      </c>
      <c r="B48" s="7" t="s">
        <v>16</v>
      </c>
      <c r="C48" s="30">
        <v>0.53125</v>
      </c>
      <c r="D48" s="65">
        <f>16+2</f>
        <v>18</v>
      </c>
      <c r="E48" s="65">
        <v>12</v>
      </c>
      <c r="F48" s="30">
        <v>0.78125</v>
      </c>
      <c r="G48" s="33">
        <v>24</v>
      </c>
      <c r="H48" s="68"/>
    </row>
    <row r="49" spans="1:8" ht="13.5" thickBot="1">
      <c r="A49" s="58"/>
      <c r="B49" s="7" t="s">
        <v>46</v>
      </c>
      <c r="C49" s="42"/>
      <c r="D49" s="66"/>
      <c r="E49" s="66"/>
      <c r="F49" s="42"/>
      <c r="G49" s="42"/>
      <c r="H49" s="35"/>
    </row>
    <row r="50" spans="1:8" ht="13.5" thickBot="1">
      <c r="A50" s="64"/>
      <c r="B50" s="7" t="s">
        <v>22</v>
      </c>
      <c r="C50" s="43"/>
      <c r="D50" s="67"/>
      <c r="E50" s="67"/>
      <c r="F50" s="43"/>
      <c r="G50" s="43"/>
      <c r="H50" s="36"/>
    </row>
    <row r="51" spans="1:8" ht="13.5" thickBot="1">
      <c r="A51" s="57" t="s">
        <v>52</v>
      </c>
      <c r="B51" s="7" t="s">
        <v>18</v>
      </c>
      <c r="C51" s="30">
        <v>0.5347222222222222</v>
      </c>
      <c r="D51" s="33">
        <v>3</v>
      </c>
      <c r="E51" s="33">
        <f>20+3+3+7</f>
        <v>33</v>
      </c>
      <c r="F51" s="30">
        <v>0.7881944444444445</v>
      </c>
      <c r="G51" s="33">
        <v>66</v>
      </c>
      <c r="H51" s="34"/>
    </row>
    <row r="52" spans="1:8" ht="13.5" thickBot="1">
      <c r="A52" s="58"/>
      <c r="B52" s="7" t="s">
        <v>19</v>
      </c>
      <c r="C52" s="42"/>
      <c r="D52" s="31"/>
      <c r="E52" s="31"/>
      <c r="F52" s="31"/>
      <c r="G52" s="31"/>
      <c r="H52" s="35"/>
    </row>
    <row r="53" spans="1:8" ht="13.5" thickBot="1">
      <c r="A53" s="58"/>
      <c r="B53" s="7" t="s">
        <v>20</v>
      </c>
      <c r="C53" s="42"/>
      <c r="D53" s="31"/>
      <c r="E53" s="31"/>
      <c r="F53" s="31"/>
      <c r="G53" s="31"/>
      <c r="H53" s="35"/>
    </row>
    <row r="54" spans="1:8" ht="13.5" thickBot="1">
      <c r="A54" s="58"/>
      <c r="B54" s="7" t="s">
        <v>21</v>
      </c>
      <c r="C54" s="42"/>
      <c r="D54" s="31"/>
      <c r="E54" s="31"/>
      <c r="F54" s="31"/>
      <c r="G54" s="31"/>
      <c r="H54" s="35"/>
    </row>
    <row r="55" spans="1:8" ht="13.5" thickBot="1">
      <c r="A55" s="58"/>
      <c r="B55" s="7" t="s">
        <v>22</v>
      </c>
      <c r="C55" s="42"/>
      <c r="D55" s="31"/>
      <c r="E55" s="70">
        <v>22</v>
      </c>
      <c r="F55" s="31"/>
      <c r="G55" s="31"/>
      <c r="H55" s="35"/>
    </row>
    <row r="56" spans="1:8" ht="13.5" thickBot="1">
      <c r="A56" s="64"/>
      <c r="B56" s="7" t="s">
        <v>16</v>
      </c>
      <c r="C56" s="43"/>
      <c r="D56" s="32"/>
      <c r="E56" s="32"/>
      <c r="F56" s="32"/>
      <c r="G56" s="32"/>
      <c r="H56" s="36"/>
    </row>
    <row r="57" spans="1:8" ht="13.5" thickBot="1">
      <c r="A57" s="57" t="s">
        <v>53</v>
      </c>
      <c r="B57" s="7" t="s">
        <v>16</v>
      </c>
      <c r="C57" s="30">
        <v>0.8055555555555555</v>
      </c>
      <c r="D57" s="33">
        <f>31+5</f>
        <v>36</v>
      </c>
      <c r="E57" s="33">
        <v>13</v>
      </c>
      <c r="F57" s="30">
        <v>0.7708333333333334</v>
      </c>
      <c r="G57" s="33">
        <v>26</v>
      </c>
      <c r="H57" s="34"/>
    </row>
    <row r="58" spans="1:8" ht="13.5" thickBot="1">
      <c r="A58" s="58"/>
      <c r="B58" s="7" t="s">
        <v>17</v>
      </c>
      <c r="C58" s="44"/>
      <c r="D58" s="42"/>
      <c r="E58" s="42"/>
      <c r="F58" s="42"/>
      <c r="G58" s="42"/>
      <c r="H58" s="40"/>
    </row>
    <row r="59" spans="1:8" ht="13.5" thickBot="1">
      <c r="A59" s="58"/>
      <c r="B59" s="7" t="s">
        <v>18</v>
      </c>
      <c r="C59" s="44"/>
      <c r="D59" s="42"/>
      <c r="E59" s="42"/>
      <c r="F59" s="42"/>
      <c r="G59" s="42"/>
      <c r="H59" s="40"/>
    </row>
    <row r="60" spans="1:8" ht="13.5" thickBot="1">
      <c r="A60" s="58"/>
      <c r="B60" s="7" t="s">
        <v>19</v>
      </c>
      <c r="C60" s="44"/>
      <c r="D60" s="42"/>
      <c r="E60" s="42"/>
      <c r="F60" s="42"/>
      <c r="G60" s="42"/>
      <c r="H60" s="40"/>
    </row>
    <row r="61" spans="1:8" ht="13.5" thickBot="1">
      <c r="A61" s="58"/>
      <c r="B61" s="7" t="s">
        <v>20</v>
      </c>
      <c r="C61" s="44"/>
      <c r="D61" s="42"/>
      <c r="E61" s="42"/>
      <c r="F61" s="42"/>
      <c r="G61" s="42"/>
      <c r="H61" s="40"/>
    </row>
    <row r="62" spans="1:8" ht="13.5" thickBot="1">
      <c r="A62" s="58"/>
      <c r="B62" s="7" t="s">
        <v>21</v>
      </c>
      <c r="C62" s="44"/>
      <c r="D62" s="42"/>
      <c r="E62" s="42"/>
      <c r="F62" s="42"/>
      <c r="G62" s="42"/>
      <c r="H62" s="40"/>
    </row>
    <row r="63" spans="1:8" ht="13.5" thickBot="1">
      <c r="A63" s="59"/>
      <c r="B63" s="7" t="s">
        <v>22</v>
      </c>
      <c r="C63" s="43"/>
      <c r="D63" s="43"/>
      <c r="E63" s="43"/>
      <c r="F63" s="43"/>
      <c r="G63" s="43"/>
      <c r="H63" s="41"/>
    </row>
    <row r="64" spans="1:8" ht="13.5" thickBot="1">
      <c r="A64" s="37" t="s">
        <v>54</v>
      </c>
      <c r="B64" s="7" t="s">
        <v>23</v>
      </c>
      <c r="C64" s="30">
        <v>0.3020833333333333</v>
      </c>
      <c r="D64" s="33">
        <f>6+3+13+3+2+16+1</f>
        <v>44</v>
      </c>
      <c r="E64" s="33">
        <v>18</v>
      </c>
      <c r="F64" s="30">
        <v>0.5555555555555556</v>
      </c>
      <c r="G64" s="33">
        <f>18*2</f>
        <v>36</v>
      </c>
      <c r="H64" s="34"/>
    </row>
    <row r="65" spans="1:8" ht="13.5" thickBot="1">
      <c r="A65" s="38"/>
      <c r="B65" s="7" t="s">
        <v>24</v>
      </c>
      <c r="C65" s="31"/>
      <c r="D65" s="31"/>
      <c r="E65" s="31"/>
      <c r="F65" s="31"/>
      <c r="G65" s="31"/>
      <c r="H65" s="35"/>
    </row>
    <row r="66" spans="1:8" ht="13.5" thickBot="1">
      <c r="A66" s="38"/>
      <c r="B66" s="7" t="s">
        <v>25</v>
      </c>
      <c r="C66" s="31"/>
      <c r="D66" s="31"/>
      <c r="E66" s="31"/>
      <c r="F66" s="31"/>
      <c r="G66" s="31"/>
      <c r="H66" s="35"/>
    </row>
    <row r="67" spans="1:8" ht="13.5" thickBot="1">
      <c r="A67" s="38"/>
      <c r="B67" s="7" t="s">
        <v>26</v>
      </c>
      <c r="C67" s="31"/>
      <c r="D67" s="31"/>
      <c r="E67" s="31"/>
      <c r="F67" s="31"/>
      <c r="G67" s="31"/>
      <c r="H67" s="35"/>
    </row>
    <row r="68" spans="1:8" ht="13.5" thickBot="1">
      <c r="A68" s="38"/>
      <c r="B68" s="7" t="s">
        <v>27</v>
      </c>
      <c r="C68" s="31"/>
      <c r="D68" s="31"/>
      <c r="E68" s="31"/>
      <c r="F68" s="31"/>
      <c r="G68" s="31"/>
      <c r="H68" s="35"/>
    </row>
    <row r="69" spans="1:8" ht="13.5" thickBot="1">
      <c r="A69" s="38"/>
      <c r="B69" s="7" t="s">
        <v>28</v>
      </c>
      <c r="C69" s="31"/>
      <c r="D69" s="31"/>
      <c r="E69" s="31"/>
      <c r="F69" s="31"/>
      <c r="G69" s="31"/>
      <c r="H69" s="35"/>
    </row>
    <row r="70" spans="1:8" ht="13.5" thickBot="1">
      <c r="A70" s="38"/>
      <c r="B70" s="7" t="s">
        <v>29</v>
      </c>
      <c r="C70" s="31"/>
      <c r="D70" s="31"/>
      <c r="E70" s="31"/>
      <c r="F70" s="31"/>
      <c r="G70" s="31"/>
      <c r="H70" s="35"/>
    </row>
    <row r="71" spans="1:8" ht="13.5" thickBot="1">
      <c r="A71" s="38"/>
      <c r="B71" s="7" t="s">
        <v>27</v>
      </c>
      <c r="C71" s="31"/>
      <c r="D71" s="31"/>
      <c r="E71" s="31"/>
      <c r="F71" s="31"/>
      <c r="G71" s="31"/>
      <c r="H71" s="35"/>
    </row>
    <row r="72" spans="1:8" ht="13.5" thickBot="1">
      <c r="A72" s="38"/>
      <c r="B72" s="7" t="s">
        <v>26</v>
      </c>
      <c r="C72" s="31"/>
      <c r="D72" s="31"/>
      <c r="E72" s="31"/>
      <c r="F72" s="31"/>
      <c r="G72" s="31"/>
      <c r="H72" s="35"/>
    </row>
    <row r="73" spans="1:8" ht="13.5" thickBot="1">
      <c r="A73" s="38"/>
      <c r="B73" s="7" t="s">
        <v>23</v>
      </c>
      <c r="C73" s="31"/>
      <c r="D73" s="31"/>
      <c r="E73" s="31"/>
      <c r="F73" s="31"/>
      <c r="G73" s="31"/>
      <c r="H73" s="35"/>
    </row>
    <row r="74" spans="1:8" ht="13.5" thickBot="1">
      <c r="A74" s="38"/>
      <c r="B74" s="7" t="s">
        <v>25</v>
      </c>
      <c r="C74" s="31"/>
      <c r="D74" s="31"/>
      <c r="E74" s="31"/>
      <c r="F74" s="31"/>
      <c r="G74" s="31"/>
      <c r="H74" s="35"/>
    </row>
    <row r="75" spans="1:8" ht="13.5" thickBot="1">
      <c r="A75" s="38"/>
      <c r="B75" s="7" t="s">
        <v>24</v>
      </c>
      <c r="C75" s="31"/>
      <c r="D75" s="31"/>
      <c r="E75" s="31"/>
      <c r="F75" s="31"/>
      <c r="G75" s="31"/>
      <c r="H75" s="35"/>
    </row>
    <row r="76" spans="1:8" ht="13.5" thickBot="1">
      <c r="A76" s="39"/>
      <c r="B76" s="7" t="s">
        <v>26</v>
      </c>
      <c r="C76" s="32"/>
      <c r="D76" s="32"/>
      <c r="E76" s="32"/>
      <c r="F76" s="32"/>
      <c r="G76" s="32"/>
      <c r="H76" s="36"/>
    </row>
    <row r="77" spans="1:8" ht="16.5" customHeight="1" thickBot="1">
      <c r="A77" s="27" t="s">
        <v>60</v>
      </c>
      <c r="B77" s="28"/>
      <c r="C77" s="28"/>
      <c r="D77" s="28"/>
      <c r="E77" s="28"/>
      <c r="F77" s="28"/>
      <c r="G77" s="29"/>
      <c r="H77" s="14">
        <f>SUM(H16:H76)</f>
        <v>0</v>
      </c>
    </row>
    <row r="78" spans="1:8" ht="17.25" customHeight="1" thickBot="1">
      <c r="A78" s="27" t="s">
        <v>6</v>
      </c>
      <c r="B78" s="28"/>
      <c r="C78" s="28"/>
      <c r="D78" s="28"/>
      <c r="E78" s="28"/>
      <c r="F78" s="28"/>
      <c r="G78" s="29"/>
      <c r="H78" s="15">
        <f>H77*25%</f>
        <v>0</v>
      </c>
    </row>
    <row r="79" spans="1:8" ht="12.75" customHeight="1">
      <c r="A79" s="16" t="s">
        <v>61</v>
      </c>
      <c r="B79" s="17"/>
      <c r="C79" s="17"/>
      <c r="D79" s="17"/>
      <c r="E79" s="17"/>
      <c r="F79" s="17"/>
      <c r="G79" s="18"/>
      <c r="H79" s="22">
        <f>H78+H77</f>
        <v>0</v>
      </c>
    </row>
    <row r="80" spans="1:8" ht="13.5" thickBot="1">
      <c r="A80" s="19"/>
      <c r="B80" s="20"/>
      <c r="C80" s="20"/>
      <c r="D80" s="20"/>
      <c r="E80" s="20"/>
      <c r="F80" s="20"/>
      <c r="G80" s="21"/>
      <c r="H80" s="23"/>
    </row>
    <row r="81" ht="12.75">
      <c r="A81" s="3"/>
    </row>
    <row r="83" ht="14.25">
      <c r="A83" s="11"/>
    </row>
    <row r="84" ht="12.75">
      <c r="A84" s="8" t="s">
        <v>4</v>
      </c>
    </row>
    <row r="85" spans="1:8" ht="12.75">
      <c r="A85" s="25" t="s">
        <v>55</v>
      </c>
      <c r="B85" s="25"/>
      <c r="C85" s="25"/>
      <c r="D85" s="25"/>
      <c r="E85" s="25"/>
      <c r="F85" s="26"/>
      <c r="G85" s="26"/>
      <c r="H85" s="26"/>
    </row>
    <row r="86" spans="1:8" ht="12.75">
      <c r="A86" s="25" t="s">
        <v>56</v>
      </c>
      <c r="B86" s="25"/>
      <c r="C86" s="25"/>
      <c r="D86" s="25"/>
      <c r="E86" s="25"/>
      <c r="F86" s="26"/>
      <c r="G86" s="26"/>
      <c r="H86" s="26"/>
    </row>
    <row r="87" spans="1:8" ht="12.75">
      <c r="A87" s="25" t="s">
        <v>57</v>
      </c>
      <c r="B87" s="25"/>
      <c r="C87" s="25"/>
      <c r="D87" s="25"/>
      <c r="E87" s="25"/>
      <c r="F87" s="26"/>
      <c r="G87" s="26"/>
      <c r="H87" s="26"/>
    </row>
    <row r="88" spans="1:8" ht="12.75">
      <c r="A88" s="25" t="s">
        <v>59</v>
      </c>
      <c r="B88" s="25"/>
      <c r="C88" s="25"/>
      <c r="D88" s="25"/>
      <c r="E88" s="25"/>
      <c r="F88" s="26"/>
      <c r="G88" s="26"/>
      <c r="H88" s="26"/>
    </row>
    <row r="89" spans="1:8" ht="14.25">
      <c r="A89" s="12"/>
      <c r="F89" s="24"/>
      <c r="G89" s="24"/>
      <c r="H89" s="24"/>
    </row>
    <row r="90" ht="14.25">
      <c r="C90" s="12"/>
    </row>
    <row r="91" ht="15">
      <c r="A91" s="13"/>
    </row>
    <row r="92" spans="1:8" ht="15">
      <c r="A92" s="13"/>
      <c r="F92" s="24"/>
      <c r="G92" s="24"/>
      <c r="H92" s="24"/>
    </row>
  </sheetData>
  <sheetProtection/>
  <mergeCells count="97">
    <mergeCell ref="H51:H56"/>
    <mergeCell ref="E55:E56"/>
    <mergeCell ref="A51:A56"/>
    <mergeCell ref="C51:C56"/>
    <mergeCell ref="D51:D56"/>
    <mergeCell ref="E51:E54"/>
    <mergeCell ref="F51:F56"/>
    <mergeCell ref="G51:G56"/>
    <mergeCell ref="H45:H47"/>
    <mergeCell ref="A39:A44"/>
    <mergeCell ref="A48:A50"/>
    <mergeCell ref="C48:C50"/>
    <mergeCell ref="D48:D50"/>
    <mergeCell ref="E48:E50"/>
    <mergeCell ref="F48:F50"/>
    <mergeCell ref="G48:G50"/>
    <mergeCell ref="H48:H50"/>
    <mergeCell ref="A45:A47"/>
    <mergeCell ref="C45:C47"/>
    <mergeCell ref="D45:D47"/>
    <mergeCell ref="E45:E47"/>
    <mergeCell ref="F45:F47"/>
    <mergeCell ref="G45:G47"/>
    <mergeCell ref="C39:C44"/>
    <mergeCell ref="D39:D41"/>
    <mergeCell ref="E39:E44"/>
    <mergeCell ref="F39:F44"/>
    <mergeCell ref="G39:G44"/>
    <mergeCell ref="H32:H34"/>
    <mergeCell ref="H35:H38"/>
    <mergeCell ref="H39:H44"/>
    <mergeCell ref="D42:D44"/>
    <mergeCell ref="A35:A38"/>
    <mergeCell ref="C35:C38"/>
    <mergeCell ref="D35:D38"/>
    <mergeCell ref="E35:E38"/>
    <mergeCell ref="F35:F38"/>
    <mergeCell ref="G35:G38"/>
    <mergeCell ref="A32:A34"/>
    <mergeCell ref="C32:C34"/>
    <mergeCell ref="D32:D34"/>
    <mergeCell ref="E32:E34"/>
    <mergeCell ref="F32:F34"/>
    <mergeCell ref="G32:G34"/>
    <mergeCell ref="H21:H23"/>
    <mergeCell ref="A24:A31"/>
    <mergeCell ref="C24:C31"/>
    <mergeCell ref="D24:D31"/>
    <mergeCell ref="E24:E31"/>
    <mergeCell ref="F24:F31"/>
    <mergeCell ref="G24:G31"/>
    <mergeCell ref="H24:H31"/>
    <mergeCell ref="D16:D20"/>
    <mergeCell ref="E16:E20"/>
    <mergeCell ref="F16:F20"/>
    <mergeCell ref="F21:F23"/>
    <mergeCell ref="E21:E23"/>
    <mergeCell ref="G21:G23"/>
    <mergeCell ref="H11:H14"/>
    <mergeCell ref="G57:G63"/>
    <mergeCell ref="E11:E14"/>
    <mergeCell ref="F11:F14"/>
    <mergeCell ref="G16:G20"/>
    <mergeCell ref="A11:A14"/>
    <mergeCell ref="C11:C14"/>
    <mergeCell ref="B11:B14"/>
    <mergeCell ref="A57:A63"/>
    <mergeCell ref="A21:A23"/>
    <mergeCell ref="F57:F63"/>
    <mergeCell ref="D64:D76"/>
    <mergeCell ref="E64:E76"/>
    <mergeCell ref="A78:G78"/>
    <mergeCell ref="D11:D14"/>
    <mergeCell ref="G11:G14"/>
    <mergeCell ref="C64:C76"/>
    <mergeCell ref="C21:C23"/>
    <mergeCell ref="A16:A20"/>
    <mergeCell ref="C16:C20"/>
    <mergeCell ref="F92:H92"/>
    <mergeCell ref="A86:H86"/>
    <mergeCell ref="A87:H87"/>
    <mergeCell ref="A88:H88"/>
    <mergeCell ref="H16:H20"/>
    <mergeCell ref="D21:D23"/>
    <mergeCell ref="H57:H63"/>
    <mergeCell ref="C57:C63"/>
    <mergeCell ref="D57:D63"/>
    <mergeCell ref="E57:E63"/>
    <mergeCell ref="A79:G80"/>
    <mergeCell ref="H79:H80"/>
    <mergeCell ref="F89:H89"/>
    <mergeCell ref="A85:H85"/>
    <mergeCell ref="A77:G77"/>
    <mergeCell ref="F64:F76"/>
    <mergeCell ref="G64:G76"/>
    <mergeCell ref="H64:H76"/>
    <mergeCell ref="A64:A7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</cp:lastModifiedBy>
  <cp:lastPrinted>2021-07-25T21:27:34Z</cp:lastPrinted>
  <dcterms:created xsi:type="dcterms:W3CDTF">1996-10-14T23:33:28Z</dcterms:created>
  <dcterms:modified xsi:type="dcterms:W3CDTF">2021-08-25T15:25:00Z</dcterms:modified>
  <cp:category/>
  <cp:version/>
  <cp:contentType/>
  <cp:contentStatus/>
</cp:coreProperties>
</file>